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 readingOrder="1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 readingOrder="1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left" vertical="top" wrapText="1" readingOrder="1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Manager feedback survey template</t>
        </is>
      </c>
    </row>
    <row r="2">
      <c r="A2" s="2" t="inlineStr">
        <is>
          <t>Answer scale</t>
        </is>
      </c>
    </row>
    <row r="3" ht="40" customHeight="1">
      <c r="C3" s="3" t="inlineStr">
        <is>
          <t>1 = Strongly disagree</t>
        </is>
      </c>
      <c r="D3" s="3" t="inlineStr">
        <is>
          <t>2 = Disagree</t>
        </is>
      </c>
      <c r="E3" s="3" t="inlineStr">
        <is>
          <t>3 = Neither agree nor disagree</t>
        </is>
      </c>
      <c r="F3" s="3" t="inlineStr">
        <is>
          <t>4 = Agree</t>
        </is>
      </c>
      <c r="G3" s="3" t="inlineStr">
        <is>
          <t>5 = Strongly agree</t>
        </is>
      </c>
      <c r="H3" s="3" t="inlineStr">
        <is>
          <t>Not applicable</t>
        </is>
      </c>
    </row>
    <row r="5">
      <c r="A5" s="4" t="inlineStr">
        <is>
          <t>No.</t>
        </is>
      </c>
      <c r="B5" s="4" t="inlineStr">
        <is>
          <t>Question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Not applicable</t>
        </is>
      </c>
    </row>
    <row r="6">
      <c r="A6" s="5" t="n">
        <v>1</v>
      </c>
      <c r="B6" s="6" t="inlineStr">
        <is>
          <t>My manager makes it clear what good work looks like in my role.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My manager gives me feedback on my work at least once a month.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My manager recognises good work when it happens.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When I need help with a problem, my manager is hard to reach. (reverse-scored)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My manager keeps the team informed about changes that affect us.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My manager explains the reasons behind decisions.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My manager treats all team members fairly.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My manager follows through on commitments made to the team.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I can raise a concern with my manager without fear of negative consequences.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My manager supports my development through training, new responsibilities or advice.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My manager involves the team in decisions that affect our work.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My manager deals with conflicts in the team fairly.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My manager expects me to answer work messages outside my working hours. (reverse-scored)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Overall, I would like to keep working for my current manager.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Open questions</t>
        </is>
      </c>
    </row>
    <row r="22">
      <c r="A22" s="12" t="inlineStr">
        <is>
          <t>1. What does your manager do that helps you most?</t>
        </is>
      </c>
    </row>
    <row r="23">
      <c r="A23" s="12" t="inlineStr">
        <is>
          <t>2. What one thing could your manager do differently that would help you most?</t>
        </is>
      </c>
    </row>
    <row r="25">
      <c r="A25" s="13" t="inlineStr">
        <is>
          <t>Template by GoldinKollar (goldinkollar.com). Free to use and adapt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Respondent</t>
        </is>
      </c>
      <c r="B1" s="4" t="inlineStr">
        <is>
          <t>Group</t>
        </is>
      </c>
      <c r="C1" s="4" t="inlineStr">
        <is>
          <t>Question 1</t>
        </is>
      </c>
      <c r="D1" s="4" t="inlineStr">
        <is>
          <t>Question 2</t>
        </is>
      </c>
      <c r="E1" s="4" t="inlineStr">
        <is>
          <t>Question 3</t>
        </is>
      </c>
      <c r="F1" s="4" t="inlineStr">
        <is>
          <t>Question 4</t>
        </is>
      </c>
      <c r="G1" s="4" t="inlineStr">
        <is>
          <t>Question 5</t>
        </is>
      </c>
      <c r="H1" s="4" t="inlineStr">
        <is>
          <t>Question 6</t>
        </is>
      </c>
      <c r="I1" s="4" t="inlineStr">
        <is>
          <t>Question 7</t>
        </is>
      </c>
      <c r="J1" s="4" t="inlineStr">
        <is>
          <t>Question 8</t>
        </is>
      </c>
      <c r="K1" s="4" t="inlineStr">
        <is>
          <t>Question 9</t>
        </is>
      </c>
      <c r="L1" s="4" t="inlineStr">
        <is>
          <t>Question 10</t>
        </is>
      </c>
      <c r="M1" s="4" t="inlineStr">
        <is>
          <t>Question 11</t>
        </is>
      </c>
      <c r="N1" s="4" t="inlineStr">
        <is>
          <t>Question 12</t>
        </is>
      </c>
      <c r="O1" s="4" t="inlineStr">
        <is>
          <t>Question 13</t>
        </is>
      </c>
      <c r="P1" s="4" t="inlineStr">
        <is>
          <t>Question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Manager feedback survey template</t>
        </is>
      </c>
    </row>
    <row r="2" ht="42" customHeight="1">
      <c r="A2" s="16" t="inlineStr">
        <is>
          <t>Enter each answer from 1 to 5 in the Responses sheet, one row per respondent. Questions marked (reverse-scored) are flipped before anything is calculated. A result is hidden when a question has fewer than 5 answers.</t>
        </is>
      </c>
    </row>
    <row r="3">
      <c r="A3" s="2" t="inlineStr">
        <is>
          <t>Group</t>
        </is>
      </c>
      <c r="B3" s="17" t="n"/>
      <c r="C3" s="13" t="inlineStr">
        <is>
          <t>Type a group name to score one group; leave empty to score everyone.</t>
        </is>
      </c>
    </row>
    <row r="5" ht="32" customHeight="1">
      <c r="A5" s="4" t="inlineStr">
        <is>
          <t>No.</t>
        </is>
      </c>
      <c r="B5" s="4" t="inlineStr">
        <is>
          <t>Question</t>
        </is>
      </c>
      <c r="C5" s="4" t="inlineStr">
        <is>
          <t>Reverse-scored</t>
        </is>
      </c>
      <c r="D5" s="4" t="inlineStr">
        <is>
          <t>Answers</t>
        </is>
      </c>
      <c r="E5" s="4" t="inlineStr">
        <is>
          <t>Favourable (4-5)</t>
        </is>
      </c>
      <c r="F5" s="4" t="inlineStr">
        <is>
          <t>Unfavourable (1-2)</t>
        </is>
      </c>
      <c r="G5" s="4" t="inlineStr">
        <is>
          <t>Mean</t>
        </is>
      </c>
    </row>
    <row r="6">
      <c r="A6" s="5" t="n">
        <v>1</v>
      </c>
      <c r="B6" s="6" t="inlineStr">
        <is>
          <t>My manager makes it clear what good work looks like in my role.</t>
        </is>
      </c>
      <c r="C6" s="5" t="inlineStr">
        <is>
          <t>No</t>
        </is>
      </c>
      <c r="D6" s="5">
        <f>SUMPRODUCT((('Responses'!$B$2:$B$301=$B$3)+($B$3="")&gt;0)*ISNUMBER('Responses'!$C$2:$C$301))</f>
        <v/>
      </c>
      <c r="E6" s="18">
        <f>IF($D6&lt;5,"",IF($C6="Yes",SUMPRODUCT((('Responses'!$B$2:$B$301=$B$3)+($B$3="")&gt;0)*('Responses'!$C$2:$C$301&gt;=1)*('Responses'!$C$2:$C$301&lt;=2)),SUMPRODUCT((('Responses'!$B$2:$B$301=$B$3)+($B$3="")&gt;0)*('Responses'!$C$2:$C$301&gt;=4)*('Responses'!$C$2:$C$301&lt;=5)))/$D6)</f>
        <v/>
      </c>
      <c r="F6" s="18">
        <f>IF($D6&lt;5,"",IF($C6="Yes",SUMPRODUCT((('Responses'!$B$2:$B$301=$B$3)+($B$3="")&gt;0)*('Responses'!$C$2:$C$301&gt;=4)*('Responses'!$C$2:$C$301&lt;=5)),SUMPRODUCT((('Responses'!$B$2:$B$301=$B$3)+($B$3="")&gt;0)*('Responses'!$C$2:$C$301&gt;=1)*('Responses'!$C$2:$C$301&lt;=2)))/$D6)</f>
        <v/>
      </c>
      <c r="G6" s="19">
        <f>IF($D6&lt;5,"",IF($C6="Yes",6-SUMPRODUCT((('Responses'!$B$2:$B$301=$B$3)+($B$3="")&gt;0)*ISNUMBER('Responses'!$C$2:$C$301)*'Responses'!$C$2:$C$301)/$D6,SUMPRODUCT((('Responses'!$B$2:$B$301=$B$3)+($B$3="")&gt;0)*ISNUMBER('Responses'!$C$2:$C$301)*'Responses'!$C$2:$C$301)/$D6))</f>
        <v/>
      </c>
    </row>
    <row r="7">
      <c r="A7" s="5" t="n">
        <v>2</v>
      </c>
      <c r="B7" s="6" t="inlineStr">
        <is>
          <t>My manager gives me feedback on my work at least once a month.</t>
        </is>
      </c>
      <c r="C7" s="5" t="inlineStr">
        <is>
          <t>No</t>
        </is>
      </c>
      <c r="D7" s="5">
        <f>SUMPRODUCT((('Responses'!$B$2:$B$301=$B$3)+($B$3="")&gt;0)*ISNUMBER('Responses'!$D$2:$D$301))</f>
        <v/>
      </c>
      <c r="E7" s="18">
        <f>IF($D7&lt;5,"",IF($C7="Yes",SUMPRODUCT((('Responses'!$B$2:$B$301=$B$3)+($B$3="")&gt;0)*('Responses'!$D$2:$D$301&gt;=1)*('Responses'!$D$2:$D$301&lt;=2)),SUMPRODUCT((('Responses'!$B$2:$B$301=$B$3)+($B$3="")&gt;0)*('Responses'!$D$2:$D$301&gt;=4)*('Responses'!$D$2:$D$301&lt;=5)))/$D7)</f>
        <v/>
      </c>
      <c r="F7" s="18">
        <f>IF($D7&lt;5,"",IF($C7="Yes",SUMPRODUCT((('Responses'!$B$2:$B$301=$B$3)+($B$3="")&gt;0)*('Responses'!$D$2:$D$301&gt;=4)*('Responses'!$D$2:$D$301&lt;=5)),SUMPRODUCT((('Responses'!$B$2:$B$301=$B$3)+($B$3="")&gt;0)*('Responses'!$D$2:$D$301&gt;=1)*('Responses'!$D$2:$D$301&lt;=2)))/$D7)</f>
        <v/>
      </c>
      <c r="G7" s="19">
        <f>IF($D7&lt;5,"",IF($C7="Yes",6-SUMPRODUCT((('Responses'!$B$2:$B$301=$B$3)+($B$3="")&gt;0)*ISNUMBER('Responses'!$D$2:$D$301)*'Responses'!$D$2:$D$301)/$D7,SUMPRODUCT((('Responses'!$B$2:$B$301=$B$3)+($B$3="")&gt;0)*ISNUMBER('Responses'!$D$2:$D$301)*'Responses'!$D$2:$D$301)/$D7))</f>
        <v/>
      </c>
    </row>
    <row r="8">
      <c r="A8" s="5" t="n">
        <v>3</v>
      </c>
      <c r="B8" s="6" t="inlineStr">
        <is>
          <t>My manager recognises good work when it happens.</t>
        </is>
      </c>
      <c r="C8" s="5" t="inlineStr">
        <is>
          <t>No</t>
        </is>
      </c>
      <c r="D8" s="5">
        <f>SUMPRODUCT((('Responses'!$B$2:$B$301=$B$3)+($B$3="")&gt;0)*ISNUMBER('Responses'!$E$2:$E$301))</f>
        <v/>
      </c>
      <c r="E8" s="18">
        <f>IF($D8&lt;5,"",IF($C8="Yes",SUMPRODUCT((('Responses'!$B$2:$B$301=$B$3)+($B$3="")&gt;0)*('Responses'!$E$2:$E$301&gt;=1)*('Responses'!$E$2:$E$301&lt;=2)),SUMPRODUCT((('Responses'!$B$2:$B$301=$B$3)+($B$3="")&gt;0)*('Responses'!$E$2:$E$301&gt;=4)*('Responses'!$E$2:$E$301&lt;=5)))/$D8)</f>
        <v/>
      </c>
      <c r="F8" s="18">
        <f>IF($D8&lt;5,"",IF($C8="Yes",SUMPRODUCT((('Responses'!$B$2:$B$301=$B$3)+($B$3="")&gt;0)*('Responses'!$E$2:$E$301&gt;=4)*('Responses'!$E$2:$E$301&lt;=5)),SUMPRODUCT((('Responses'!$B$2:$B$301=$B$3)+($B$3="")&gt;0)*('Responses'!$E$2:$E$301&gt;=1)*('Responses'!$E$2:$E$301&lt;=2)))/$D8)</f>
        <v/>
      </c>
      <c r="G8" s="19">
        <f>IF($D8&lt;5,"",IF($C8="Yes",6-SUMPRODUCT((('Responses'!$B$2:$B$301=$B$3)+($B$3="")&gt;0)*ISNUMBER('Responses'!$E$2:$E$301)*'Responses'!$E$2:$E$301)/$D8,SUMPRODUCT((('Responses'!$B$2:$B$301=$B$3)+($B$3="")&gt;0)*ISNUMBER('Responses'!$E$2:$E$301)*'Responses'!$E$2:$E$301)/$D8))</f>
        <v/>
      </c>
    </row>
    <row r="9">
      <c r="A9" s="5" t="n">
        <v>4</v>
      </c>
      <c r="B9" s="6" t="inlineStr">
        <is>
          <t>When I need help with a problem, my manager is hard to reach.</t>
        </is>
      </c>
      <c r="C9" s="5" t="inlineStr">
        <is>
          <t>Yes</t>
        </is>
      </c>
      <c r="D9" s="5">
        <f>SUMPRODUCT((('Responses'!$B$2:$B$301=$B$3)+($B$3="")&gt;0)*ISNUMBER('Responses'!$F$2:$F$301))</f>
        <v/>
      </c>
      <c r="E9" s="18">
        <f>IF($D9&lt;5,"",IF($C9="Yes",SUMPRODUCT((('Responses'!$B$2:$B$301=$B$3)+($B$3="")&gt;0)*('Responses'!$F$2:$F$301&gt;=1)*('Responses'!$F$2:$F$301&lt;=2)),SUMPRODUCT((('Responses'!$B$2:$B$301=$B$3)+($B$3="")&gt;0)*('Responses'!$F$2:$F$301&gt;=4)*('Responses'!$F$2:$F$301&lt;=5)))/$D9)</f>
        <v/>
      </c>
      <c r="F9" s="18">
        <f>IF($D9&lt;5,"",IF($C9="Yes",SUMPRODUCT((('Responses'!$B$2:$B$301=$B$3)+($B$3="")&gt;0)*('Responses'!$F$2:$F$301&gt;=4)*('Responses'!$F$2:$F$301&lt;=5)),SUMPRODUCT((('Responses'!$B$2:$B$301=$B$3)+($B$3="")&gt;0)*('Responses'!$F$2:$F$301&gt;=1)*('Responses'!$F$2:$F$301&lt;=2)))/$D9)</f>
        <v/>
      </c>
      <c r="G9" s="19">
        <f>IF($D9&lt;5,"",IF($C9="Yes",6-SUMPRODUCT((('Responses'!$B$2:$B$301=$B$3)+($B$3="")&gt;0)*ISNUMBER('Responses'!$F$2:$F$301)*'Responses'!$F$2:$F$301)/$D9,SUMPRODUCT((('Responses'!$B$2:$B$301=$B$3)+($B$3="")&gt;0)*ISNUMBER('Responses'!$F$2:$F$301)*'Responses'!$F$2:$F$301)/$D9))</f>
        <v/>
      </c>
    </row>
    <row r="10">
      <c r="A10" s="5" t="n">
        <v>5</v>
      </c>
      <c r="B10" s="6" t="inlineStr">
        <is>
          <t>My manager keeps the team informed about changes that affect us.</t>
        </is>
      </c>
      <c r="C10" s="5" t="inlineStr">
        <is>
          <t>No</t>
        </is>
      </c>
      <c r="D10" s="5">
        <f>SUMPRODUCT((('Responses'!$B$2:$B$301=$B$3)+($B$3="")&gt;0)*ISNUMBER('Responses'!$G$2:$G$301))</f>
        <v/>
      </c>
      <c r="E10" s="18">
        <f>IF($D10&lt;5,"",IF($C10="Yes",SUMPRODUCT((('Responses'!$B$2:$B$301=$B$3)+($B$3="")&gt;0)*('Responses'!$G$2:$G$301&gt;=1)*('Responses'!$G$2:$G$301&lt;=2)),SUMPRODUCT((('Responses'!$B$2:$B$301=$B$3)+($B$3="")&gt;0)*('Responses'!$G$2:$G$301&gt;=4)*('Responses'!$G$2:$G$301&lt;=5)))/$D10)</f>
        <v/>
      </c>
      <c r="F10" s="18">
        <f>IF($D10&lt;5,"",IF($C10="Yes",SUMPRODUCT((('Responses'!$B$2:$B$301=$B$3)+($B$3="")&gt;0)*('Responses'!$G$2:$G$301&gt;=4)*('Responses'!$G$2:$G$301&lt;=5)),SUMPRODUCT((('Responses'!$B$2:$B$301=$B$3)+($B$3="")&gt;0)*('Responses'!$G$2:$G$301&gt;=1)*('Responses'!$G$2:$G$301&lt;=2)))/$D10)</f>
        <v/>
      </c>
      <c r="G10" s="19">
        <f>IF($D10&lt;5,"",IF($C10="Yes",6-SUMPRODUCT((('Responses'!$B$2:$B$301=$B$3)+($B$3="")&gt;0)*ISNUMBER('Responses'!$G$2:$G$301)*'Responses'!$G$2:$G$301)/$D10,SUMPRODUCT((('Responses'!$B$2:$B$301=$B$3)+($B$3="")&gt;0)*ISNUMBER('Responses'!$G$2:$G$301)*'Responses'!$G$2:$G$301)/$D10))</f>
        <v/>
      </c>
    </row>
    <row r="11">
      <c r="A11" s="5" t="n">
        <v>6</v>
      </c>
      <c r="B11" s="6" t="inlineStr">
        <is>
          <t>My manager explains the reasons behind decisions.</t>
        </is>
      </c>
      <c r="C11" s="5" t="inlineStr">
        <is>
          <t>No</t>
        </is>
      </c>
      <c r="D11" s="5">
        <f>SUMPRODUCT((('Responses'!$B$2:$B$301=$B$3)+($B$3="")&gt;0)*ISNUMBER('Responses'!$H$2:$H$301))</f>
        <v/>
      </c>
      <c r="E11" s="18">
        <f>IF($D11&lt;5,"",IF($C11="Yes",SUMPRODUCT((('Responses'!$B$2:$B$301=$B$3)+($B$3="")&gt;0)*('Responses'!$H$2:$H$301&gt;=1)*('Responses'!$H$2:$H$301&lt;=2)),SUMPRODUCT((('Responses'!$B$2:$B$301=$B$3)+($B$3="")&gt;0)*('Responses'!$H$2:$H$301&gt;=4)*('Responses'!$H$2:$H$301&lt;=5)))/$D11)</f>
        <v/>
      </c>
      <c r="F11" s="18">
        <f>IF($D11&lt;5,"",IF($C11="Yes",SUMPRODUCT((('Responses'!$B$2:$B$301=$B$3)+($B$3="")&gt;0)*('Responses'!$H$2:$H$301&gt;=4)*('Responses'!$H$2:$H$301&lt;=5)),SUMPRODUCT((('Responses'!$B$2:$B$301=$B$3)+($B$3="")&gt;0)*('Responses'!$H$2:$H$301&gt;=1)*('Responses'!$H$2:$H$301&lt;=2)))/$D11)</f>
        <v/>
      </c>
      <c r="G11" s="19">
        <f>IF($D11&lt;5,"",IF($C11="Yes",6-SUMPRODUCT((('Responses'!$B$2:$B$301=$B$3)+($B$3="")&gt;0)*ISNUMBER('Responses'!$H$2:$H$301)*'Responses'!$H$2:$H$301)/$D11,SUMPRODUCT((('Responses'!$B$2:$B$301=$B$3)+($B$3="")&gt;0)*ISNUMBER('Responses'!$H$2:$H$301)*'Responses'!$H$2:$H$301)/$D11))</f>
        <v/>
      </c>
    </row>
    <row r="12">
      <c r="A12" s="5" t="n">
        <v>7</v>
      </c>
      <c r="B12" s="6" t="inlineStr">
        <is>
          <t>My manager treats all team members fairly.</t>
        </is>
      </c>
      <c r="C12" s="5" t="inlineStr">
        <is>
          <t>No</t>
        </is>
      </c>
      <c r="D12" s="5">
        <f>SUMPRODUCT((('Responses'!$B$2:$B$301=$B$3)+($B$3="")&gt;0)*ISNUMBER('Responses'!$I$2:$I$301))</f>
        <v/>
      </c>
      <c r="E12" s="18">
        <f>IF($D12&lt;5,"",IF($C12="Yes",SUMPRODUCT((('Responses'!$B$2:$B$301=$B$3)+($B$3="")&gt;0)*('Responses'!$I$2:$I$301&gt;=1)*('Responses'!$I$2:$I$301&lt;=2)),SUMPRODUCT((('Responses'!$B$2:$B$301=$B$3)+($B$3="")&gt;0)*('Responses'!$I$2:$I$301&gt;=4)*('Responses'!$I$2:$I$301&lt;=5)))/$D12)</f>
        <v/>
      </c>
      <c r="F12" s="18">
        <f>IF($D12&lt;5,"",IF($C12="Yes",SUMPRODUCT((('Responses'!$B$2:$B$301=$B$3)+($B$3="")&gt;0)*('Responses'!$I$2:$I$301&gt;=4)*('Responses'!$I$2:$I$301&lt;=5)),SUMPRODUCT((('Responses'!$B$2:$B$301=$B$3)+($B$3="")&gt;0)*('Responses'!$I$2:$I$301&gt;=1)*('Responses'!$I$2:$I$301&lt;=2)))/$D12)</f>
        <v/>
      </c>
      <c r="G12" s="19">
        <f>IF($D12&lt;5,"",IF($C12="Yes",6-SUMPRODUCT((('Responses'!$B$2:$B$301=$B$3)+($B$3="")&gt;0)*ISNUMBER('Responses'!$I$2:$I$301)*'Responses'!$I$2:$I$301)/$D12,SUMPRODUCT((('Responses'!$B$2:$B$301=$B$3)+($B$3="")&gt;0)*ISNUMBER('Responses'!$I$2:$I$301)*'Responses'!$I$2:$I$301)/$D12))</f>
        <v/>
      </c>
    </row>
    <row r="13">
      <c r="A13" s="5" t="n">
        <v>8</v>
      </c>
      <c r="B13" s="6" t="inlineStr">
        <is>
          <t>My manager follows through on commitments made to the team.</t>
        </is>
      </c>
      <c r="C13" s="5" t="inlineStr">
        <is>
          <t>No</t>
        </is>
      </c>
      <c r="D13" s="5">
        <f>SUMPRODUCT((('Responses'!$B$2:$B$301=$B$3)+($B$3="")&gt;0)*ISNUMBER('Responses'!$J$2:$J$301))</f>
        <v/>
      </c>
      <c r="E13" s="18">
        <f>IF($D13&lt;5,"",IF($C13="Yes",SUMPRODUCT((('Responses'!$B$2:$B$301=$B$3)+($B$3="")&gt;0)*('Responses'!$J$2:$J$301&gt;=1)*('Responses'!$J$2:$J$301&lt;=2)),SUMPRODUCT((('Responses'!$B$2:$B$301=$B$3)+($B$3="")&gt;0)*('Responses'!$J$2:$J$301&gt;=4)*('Responses'!$J$2:$J$301&lt;=5)))/$D13)</f>
        <v/>
      </c>
      <c r="F13" s="18">
        <f>IF($D13&lt;5,"",IF($C13="Yes",SUMPRODUCT((('Responses'!$B$2:$B$301=$B$3)+($B$3="")&gt;0)*('Responses'!$J$2:$J$301&gt;=4)*('Responses'!$J$2:$J$301&lt;=5)),SUMPRODUCT((('Responses'!$B$2:$B$301=$B$3)+($B$3="")&gt;0)*('Responses'!$J$2:$J$301&gt;=1)*('Responses'!$J$2:$J$301&lt;=2)))/$D13)</f>
        <v/>
      </c>
      <c r="G13" s="19">
        <f>IF($D13&lt;5,"",IF($C13="Yes",6-SUMPRODUCT((('Responses'!$B$2:$B$301=$B$3)+($B$3="")&gt;0)*ISNUMBER('Responses'!$J$2:$J$301)*'Responses'!$J$2:$J$301)/$D13,SUMPRODUCT((('Responses'!$B$2:$B$301=$B$3)+($B$3="")&gt;0)*ISNUMBER('Responses'!$J$2:$J$301)*'Responses'!$J$2:$J$301)/$D13))</f>
        <v/>
      </c>
    </row>
    <row r="14">
      <c r="A14" s="5" t="n">
        <v>9</v>
      </c>
      <c r="B14" s="6" t="inlineStr">
        <is>
          <t>I can raise a concern with my manager without fear of negative consequences.</t>
        </is>
      </c>
      <c r="C14" s="5" t="inlineStr">
        <is>
          <t>No</t>
        </is>
      </c>
      <c r="D14" s="5">
        <f>SUMPRODUCT((('Responses'!$B$2:$B$301=$B$3)+($B$3="")&gt;0)*ISNUMBER('Responses'!$K$2:$K$301))</f>
        <v/>
      </c>
      <c r="E14" s="18">
        <f>IF($D14&lt;5,"",IF($C14="Yes",SUMPRODUCT((('Responses'!$B$2:$B$301=$B$3)+($B$3="")&gt;0)*('Responses'!$K$2:$K$301&gt;=1)*('Responses'!$K$2:$K$301&lt;=2)),SUMPRODUCT((('Responses'!$B$2:$B$301=$B$3)+($B$3="")&gt;0)*('Responses'!$K$2:$K$301&gt;=4)*('Responses'!$K$2:$K$301&lt;=5)))/$D14)</f>
        <v/>
      </c>
      <c r="F14" s="18">
        <f>IF($D14&lt;5,"",IF($C14="Yes",SUMPRODUCT((('Responses'!$B$2:$B$301=$B$3)+($B$3="")&gt;0)*('Responses'!$K$2:$K$301&gt;=4)*('Responses'!$K$2:$K$301&lt;=5)),SUMPRODUCT((('Responses'!$B$2:$B$301=$B$3)+($B$3="")&gt;0)*('Responses'!$K$2:$K$301&gt;=1)*('Responses'!$K$2:$K$301&lt;=2)))/$D14)</f>
        <v/>
      </c>
      <c r="G14" s="19">
        <f>IF($D14&lt;5,"",IF($C14="Yes",6-SUMPRODUCT((('Responses'!$B$2:$B$301=$B$3)+($B$3="")&gt;0)*ISNUMBER('Responses'!$K$2:$K$301)*'Responses'!$K$2:$K$301)/$D14,SUMPRODUCT((('Responses'!$B$2:$B$301=$B$3)+($B$3="")&gt;0)*ISNUMBER('Responses'!$K$2:$K$301)*'Responses'!$K$2:$K$301)/$D14))</f>
        <v/>
      </c>
    </row>
    <row r="15">
      <c r="A15" s="5" t="n">
        <v>10</v>
      </c>
      <c r="B15" s="6" t="inlineStr">
        <is>
          <t>My manager supports my development through training, new responsibilities or advice.</t>
        </is>
      </c>
      <c r="C15" s="5" t="inlineStr">
        <is>
          <t>No</t>
        </is>
      </c>
      <c r="D15" s="5">
        <f>SUMPRODUCT((('Responses'!$B$2:$B$301=$B$3)+($B$3="")&gt;0)*ISNUMBER('Responses'!$L$2:$L$301))</f>
        <v/>
      </c>
      <c r="E15" s="18">
        <f>IF($D15&lt;5,"",IF($C15="Yes",SUMPRODUCT((('Responses'!$B$2:$B$301=$B$3)+($B$3="")&gt;0)*('Responses'!$L$2:$L$301&gt;=1)*('Responses'!$L$2:$L$301&lt;=2)),SUMPRODUCT((('Responses'!$B$2:$B$301=$B$3)+($B$3="")&gt;0)*('Responses'!$L$2:$L$301&gt;=4)*('Responses'!$L$2:$L$301&lt;=5)))/$D15)</f>
        <v/>
      </c>
      <c r="F15" s="18">
        <f>IF($D15&lt;5,"",IF($C15="Yes",SUMPRODUCT((('Responses'!$B$2:$B$301=$B$3)+($B$3="")&gt;0)*('Responses'!$L$2:$L$301&gt;=4)*('Responses'!$L$2:$L$301&lt;=5)),SUMPRODUCT((('Responses'!$B$2:$B$301=$B$3)+($B$3="")&gt;0)*('Responses'!$L$2:$L$301&gt;=1)*('Responses'!$L$2:$L$301&lt;=2)))/$D15)</f>
        <v/>
      </c>
      <c r="G15" s="19">
        <f>IF($D15&lt;5,"",IF($C15="Yes",6-SUMPRODUCT((('Responses'!$B$2:$B$301=$B$3)+($B$3="")&gt;0)*ISNUMBER('Responses'!$L$2:$L$301)*'Responses'!$L$2:$L$301)/$D15,SUMPRODUCT((('Responses'!$B$2:$B$301=$B$3)+($B$3="")&gt;0)*ISNUMBER('Responses'!$L$2:$L$301)*'Responses'!$L$2:$L$301)/$D15))</f>
        <v/>
      </c>
    </row>
    <row r="16">
      <c r="A16" s="5" t="n">
        <v>11</v>
      </c>
      <c r="B16" s="6" t="inlineStr">
        <is>
          <t>My manager involves the team in decisions that affect our work.</t>
        </is>
      </c>
      <c r="C16" s="5" t="inlineStr">
        <is>
          <t>No</t>
        </is>
      </c>
      <c r="D16" s="5">
        <f>SUMPRODUCT((('Responses'!$B$2:$B$301=$B$3)+($B$3="")&gt;0)*ISNUMBER('Responses'!$M$2:$M$301))</f>
        <v/>
      </c>
      <c r="E16" s="18">
        <f>IF($D16&lt;5,"",IF($C16="Yes",SUMPRODUCT((('Responses'!$B$2:$B$301=$B$3)+($B$3="")&gt;0)*('Responses'!$M$2:$M$301&gt;=1)*('Responses'!$M$2:$M$301&lt;=2)),SUMPRODUCT((('Responses'!$B$2:$B$301=$B$3)+($B$3="")&gt;0)*('Responses'!$M$2:$M$301&gt;=4)*('Responses'!$M$2:$M$301&lt;=5)))/$D16)</f>
        <v/>
      </c>
      <c r="F16" s="18">
        <f>IF($D16&lt;5,"",IF($C16="Yes",SUMPRODUCT((('Responses'!$B$2:$B$301=$B$3)+($B$3="")&gt;0)*('Responses'!$M$2:$M$301&gt;=4)*('Responses'!$M$2:$M$301&lt;=5)),SUMPRODUCT((('Responses'!$B$2:$B$301=$B$3)+($B$3="")&gt;0)*('Responses'!$M$2:$M$301&gt;=1)*('Responses'!$M$2:$M$301&lt;=2)))/$D16)</f>
        <v/>
      </c>
      <c r="G16" s="19">
        <f>IF($D16&lt;5,"",IF($C16="Yes",6-SUMPRODUCT((('Responses'!$B$2:$B$301=$B$3)+($B$3="")&gt;0)*ISNUMBER('Responses'!$M$2:$M$301)*'Responses'!$M$2:$M$301)/$D16,SUMPRODUCT((('Responses'!$B$2:$B$301=$B$3)+($B$3="")&gt;0)*ISNUMBER('Responses'!$M$2:$M$301)*'Responses'!$M$2:$M$301)/$D16))</f>
        <v/>
      </c>
    </row>
    <row r="17">
      <c r="A17" s="5" t="n">
        <v>12</v>
      </c>
      <c r="B17" s="6" t="inlineStr">
        <is>
          <t>My manager deals with conflicts in the team fairly.</t>
        </is>
      </c>
      <c r="C17" s="5" t="inlineStr">
        <is>
          <t>No</t>
        </is>
      </c>
      <c r="D17" s="5">
        <f>SUMPRODUCT((('Responses'!$B$2:$B$301=$B$3)+($B$3="")&gt;0)*ISNUMBER('Responses'!$N$2:$N$301))</f>
        <v/>
      </c>
      <c r="E17" s="18">
        <f>IF($D17&lt;5,"",IF($C17="Yes",SUMPRODUCT((('Responses'!$B$2:$B$301=$B$3)+($B$3="")&gt;0)*('Responses'!$N$2:$N$301&gt;=1)*('Responses'!$N$2:$N$301&lt;=2)),SUMPRODUCT((('Responses'!$B$2:$B$301=$B$3)+($B$3="")&gt;0)*('Responses'!$N$2:$N$301&gt;=4)*('Responses'!$N$2:$N$301&lt;=5)))/$D17)</f>
        <v/>
      </c>
      <c r="F17" s="18">
        <f>IF($D17&lt;5,"",IF($C17="Yes",SUMPRODUCT((('Responses'!$B$2:$B$301=$B$3)+($B$3="")&gt;0)*('Responses'!$N$2:$N$301&gt;=4)*('Responses'!$N$2:$N$301&lt;=5)),SUMPRODUCT((('Responses'!$B$2:$B$301=$B$3)+($B$3="")&gt;0)*('Responses'!$N$2:$N$301&gt;=1)*('Responses'!$N$2:$N$301&lt;=2)))/$D17)</f>
        <v/>
      </c>
      <c r="G17" s="19">
        <f>IF($D17&lt;5,"",IF($C17="Yes",6-SUMPRODUCT((('Responses'!$B$2:$B$301=$B$3)+($B$3="")&gt;0)*ISNUMBER('Responses'!$N$2:$N$301)*'Responses'!$N$2:$N$301)/$D17,SUMPRODUCT((('Responses'!$B$2:$B$301=$B$3)+($B$3="")&gt;0)*ISNUMBER('Responses'!$N$2:$N$301)*'Responses'!$N$2:$N$301)/$D17))</f>
        <v/>
      </c>
    </row>
    <row r="18">
      <c r="A18" s="5" t="n">
        <v>13</v>
      </c>
      <c r="B18" s="6" t="inlineStr">
        <is>
          <t>My manager expects me to answer work messages outside my working hours.</t>
        </is>
      </c>
      <c r="C18" s="5" t="inlineStr">
        <is>
          <t>Yes</t>
        </is>
      </c>
      <c r="D18" s="5">
        <f>SUMPRODUCT((('Responses'!$B$2:$B$301=$B$3)+($B$3="")&gt;0)*ISNUMBER('Responses'!$O$2:$O$301))</f>
        <v/>
      </c>
      <c r="E18" s="18">
        <f>IF($D18&lt;5,"",IF($C18="Yes",SUMPRODUCT((('Responses'!$B$2:$B$301=$B$3)+($B$3="")&gt;0)*('Responses'!$O$2:$O$301&gt;=1)*('Responses'!$O$2:$O$301&lt;=2)),SUMPRODUCT((('Responses'!$B$2:$B$301=$B$3)+($B$3="")&gt;0)*('Responses'!$O$2:$O$301&gt;=4)*('Responses'!$O$2:$O$301&lt;=5)))/$D18)</f>
        <v/>
      </c>
      <c r="F18" s="18">
        <f>IF($D18&lt;5,"",IF($C18="Yes",SUMPRODUCT((('Responses'!$B$2:$B$301=$B$3)+($B$3="")&gt;0)*('Responses'!$O$2:$O$301&gt;=4)*('Responses'!$O$2:$O$301&lt;=5)),SUMPRODUCT((('Responses'!$B$2:$B$301=$B$3)+($B$3="")&gt;0)*('Responses'!$O$2:$O$301&gt;=1)*('Responses'!$O$2:$O$301&lt;=2)))/$D18)</f>
        <v/>
      </c>
      <c r="G18" s="19">
        <f>IF($D18&lt;5,"",IF($C18="Yes",6-SUMPRODUCT((('Responses'!$B$2:$B$301=$B$3)+($B$3="")&gt;0)*ISNUMBER('Responses'!$O$2:$O$301)*'Responses'!$O$2:$O$301)/$D18,SUMPRODUCT((('Responses'!$B$2:$B$301=$B$3)+($B$3="")&gt;0)*ISNUMBER('Responses'!$O$2:$O$301)*'Responses'!$O$2:$O$301)/$D18))</f>
        <v/>
      </c>
    </row>
    <row r="19">
      <c r="A19" s="5" t="n">
        <v>14</v>
      </c>
      <c r="B19" s="6" t="inlineStr">
        <is>
          <t>Overall, I would like to keep working for my current manager.</t>
        </is>
      </c>
      <c r="C19" s="5" t="inlineStr">
        <is>
          <t>No</t>
        </is>
      </c>
      <c r="D19" s="5">
        <f>SUMPRODUCT((('Responses'!$B$2:$B$301=$B$3)+($B$3="")&gt;0)*ISNUMBER('Responses'!$P$2:$P$301))</f>
        <v/>
      </c>
      <c r="E19" s="18">
        <f>IF($D19&lt;5,"",IF($C19="Yes",SUMPRODUCT((('Responses'!$B$2:$B$301=$B$3)+($B$3="")&gt;0)*('Responses'!$P$2:$P$301&gt;=1)*('Responses'!$P$2:$P$301&lt;=2)),SUMPRODUCT((('Responses'!$B$2:$B$301=$B$3)+($B$3="")&gt;0)*('Responses'!$P$2:$P$301&gt;=4)*('Responses'!$P$2:$P$301&lt;=5)))/$D19)</f>
        <v/>
      </c>
      <c r="F19" s="18">
        <f>IF($D19&lt;5,"",IF($C19="Yes",SUMPRODUCT((('Responses'!$B$2:$B$301=$B$3)+($B$3="")&gt;0)*('Responses'!$P$2:$P$301&gt;=4)*('Responses'!$P$2:$P$301&lt;=5)),SUMPRODUCT((('Responses'!$B$2:$B$301=$B$3)+($B$3="")&gt;0)*('Responses'!$P$2:$P$301&gt;=1)*('Responses'!$P$2:$P$301&lt;=2)))/$D19)</f>
        <v/>
      </c>
      <c r="G19" s="19">
        <f>IF($D19&lt;5,"",IF($C19="Yes",6-SUMPRODUCT((('Responses'!$B$2:$B$301=$B$3)+($B$3="")&gt;0)*ISNUMBER('Responses'!$P$2:$P$301)*'Responses'!$P$2:$P$301)/$D19,SUMPRODUCT((('Responses'!$B$2:$B$301=$B$3)+($B$3="")&gt;0)*ISNUMBER('Responses'!$P$2:$P$301)*'Responses'!$P$2:$P$301)/$D19))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Manager feedback survey template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